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J15" i="1"/>
  <c r="H15" i="1"/>
  <c r="C16" i="1"/>
  <c r="E16" i="1" l="1"/>
  <c r="F16" i="1"/>
  <c r="G16" i="1"/>
  <c r="D16" i="1"/>
  <c r="E4" i="1" l="1"/>
  <c r="F4" i="1" s="1"/>
</calcChain>
</file>

<file path=xl/sharedStrings.xml><?xml version="1.0" encoding="utf-8"?>
<sst xmlns="http://schemas.openxmlformats.org/spreadsheetml/2006/main" count="75" uniqueCount="60">
  <si>
    <t>BENIN</t>
  </si>
  <si>
    <t>2024(p)</t>
  </si>
  <si>
    <t>2025(p)</t>
  </si>
  <si>
    <t>2026(p)</t>
  </si>
  <si>
    <t xml:space="preserve">PERFORMANCES MACROECONOMIQUES </t>
  </si>
  <si>
    <t>Taux d'inflation</t>
  </si>
  <si>
    <t>Solde de la balance des transactions courantes</t>
  </si>
  <si>
    <t>FINANCES PUBLIQUES</t>
  </si>
  <si>
    <t>Taux de pression fiscale</t>
  </si>
  <si>
    <t>Solde budgétaire/PIB</t>
  </si>
  <si>
    <t>Dépenses budgétaires/PIB</t>
  </si>
  <si>
    <t>NOTATIONS SOUVERAINES</t>
  </si>
  <si>
    <t>Bloomfield Investissement</t>
  </si>
  <si>
    <t>GCR West Africa</t>
  </si>
  <si>
    <t>Fitch</t>
  </si>
  <si>
    <t>Moody's</t>
  </si>
  <si>
    <t>S&amp;P Global Rating</t>
  </si>
  <si>
    <t>DETTE PUBLIQUE</t>
  </si>
  <si>
    <t>Taux de croissance (%)</t>
  </si>
  <si>
    <t>Encours global/PIB (Taux d'endettement)</t>
  </si>
  <si>
    <t>INDICATEURS SOCIO- ECONOMIQUES</t>
  </si>
  <si>
    <t>Indice de perception de la corruption( rang UEMOA)</t>
  </si>
  <si>
    <t>Indicateur de transparence budgétaire( rang UEMOA)</t>
  </si>
  <si>
    <t>Notation CPIA (rang UEMOA)</t>
  </si>
  <si>
    <t>IDH( rang UEMOA)</t>
  </si>
  <si>
    <t>Encours de la dette extérieure/PIB</t>
  </si>
  <si>
    <t>Encours de la dette intérieure/PIB</t>
  </si>
  <si>
    <t>B+ (Pos.)</t>
  </si>
  <si>
    <t>B+(Stb.)</t>
  </si>
  <si>
    <t>BB-(Stb.)</t>
  </si>
  <si>
    <t>B2 (Pos.)</t>
  </si>
  <si>
    <t>B1(Stb.)</t>
  </si>
  <si>
    <t>B (Pos.)</t>
  </si>
  <si>
    <t>B+ (Stb).)</t>
  </si>
  <si>
    <t>Notations internationales</t>
  </si>
  <si>
    <t>Notations en monnaie locale</t>
  </si>
  <si>
    <t>A-(Stb.)</t>
  </si>
  <si>
    <t>3 156, 439 (3è)</t>
  </si>
  <si>
    <t>3 186, 486 (3è)</t>
  </si>
  <si>
    <t>3 318, 065 (3è)</t>
  </si>
  <si>
    <t>3 428,220 (3è)</t>
  </si>
  <si>
    <t>3 516,930 (3è)</t>
  </si>
  <si>
    <t>3 636,460 (3è)</t>
  </si>
  <si>
    <t>3 747,659 (3è)</t>
  </si>
  <si>
    <t>3 864,136 (3è)</t>
  </si>
  <si>
    <t>0,530 (1er)</t>
  </si>
  <si>
    <t>0,525 (3e)</t>
  </si>
  <si>
    <t>0,524/ (3è)</t>
  </si>
  <si>
    <t>3,6 (1er)</t>
  </si>
  <si>
    <t>3,5 (1er)</t>
  </si>
  <si>
    <t>3,7 (1er)</t>
  </si>
  <si>
    <t>41(2è)</t>
  </si>
  <si>
    <t>41 (2è)</t>
  </si>
  <si>
    <t>(42 (2è)</t>
  </si>
  <si>
    <t>43 ( 1er ex)</t>
  </si>
  <si>
    <t>43 (1er ex)</t>
  </si>
  <si>
    <t>49 (1er)</t>
  </si>
  <si>
    <t>PIB/habitant en PPA $ US ( Rang UEMOA)</t>
  </si>
  <si>
    <t>65 (1er)</t>
  </si>
  <si>
    <t>79 (1er)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</si>
</sst>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/>
      <name val="Bookman Old Style"/>
      <family val="1"/>
    </font>
    <font>
      <sz val="10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2" xfId="0" applyFont="1" applyFill="1" applyBorder="1"/>
    <xf numFmtId="0" fontId="1" fillId="0" borderId="16" xfId="0" applyFont="1" applyFill="1" applyBorder="1"/>
    <xf numFmtId="0" fontId="2" fillId="2" borderId="21" xfId="0" applyFont="1" applyFill="1" applyBorder="1"/>
    <xf numFmtId="0" fontId="1" fillId="4" borderId="12" xfId="0" applyFont="1" applyFill="1" applyBorder="1"/>
    <xf numFmtId="0" fontId="0" fillId="4" borderId="0" xfId="0" applyFill="1"/>
    <xf numFmtId="164" fontId="4" fillId="0" borderId="3" xfId="0" applyNumberFormat="1" applyFont="1" applyBorder="1"/>
    <xf numFmtId="164" fontId="4" fillId="0" borderId="11" xfId="0" applyNumberFormat="1" applyFont="1" applyBorder="1"/>
    <xf numFmtId="164" fontId="4" fillId="0" borderId="1" xfId="0" applyNumberFormat="1" applyFont="1" applyBorder="1"/>
    <xf numFmtId="164" fontId="4" fillId="0" borderId="13" xfId="0" applyNumberFormat="1" applyFont="1" applyBorder="1"/>
    <xf numFmtId="164" fontId="4" fillId="0" borderId="2" xfId="0" applyNumberFormat="1" applyFont="1" applyBorder="1"/>
    <xf numFmtId="164" fontId="4" fillId="0" borderId="15" xfId="0" applyNumberFormat="1" applyFont="1" applyBorder="1"/>
    <xf numFmtId="164" fontId="4" fillId="2" borderId="5" xfId="0" applyNumberFormat="1" applyFont="1" applyFill="1" applyBorder="1"/>
    <xf numFmtId="164" fontId="4" fillId="2" borderId="6" xfId="0" applyNumberFormat="1" applyFont="1" applyFill="1" applyBorder="1"/>
    <xf numFmtId="2" fontId="4" fillId="4" borderId="1" xfId="0" applyNumberFormat="1" applyFont="1" applyFill="1" applyBorder="1"/>
    <xf numFmtId="2" fontId="4" fillId="4" borderId="13" xfId="0" applyNumberFormat="1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0" borderId="1" xfId="0" applyFont="1" applyBorder="1"/>
    <xf numFmtId="0" fontId="4" fillId="0" borderId="13" xfId="0" applyFont="1" applyBorder="1"/>
    <xf numFmtId="0" fontId="4" fillId="2" borderId="22" xfId="0" applyFont="1" applyFill="1" applyBorder="1"/>
    <xf numFmtId="0" fontId="4" fillId="2" borderId="23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2" borderId="0" xfId="0" applyFont="1" applyFill="1" applyBorder="1"/>
    <xf numFmtId="0" fontId="4" fillId="2" borderId="25" xfId="0" applyFont="1" applyFill="1" applyBorder="1"/>
    <xf numFmtId="0" fontId="2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0"/>
  <sheetViews>
    <sheetView tabSelected="1" zoomScale="110" zoomScaleNormal="110" workbookViewId="0">
      <selection activeCell="E1" sqref="E1"/>
    </sheetView>
  </sheetViews>
  <sheetFormatPr baseColWidth="10" defaultRowHeight="15" x14ac:dyDescent="0.25"/>
  <cols>
    <col min="2" max="2" width="63" customWidth="1"/>
    <col min="3" max="10" width="17.28515625" customWidth="1"/>
  </cols>
  <sheetData>
    <row r="3" spans="2:10" ht="15.75" thickBot="1" x14ac:dyDescent="0.3"/>
    <row r="4" spans="2:10" ht="16.5" thickBot="1" x14ac:dyDescent="0.3">
      <c r="B4" s="4" t="s">
        <v>0</v>
      </c>
      <c r="C4" s="5">
        <v>2019</v>
      </c>
      <c r="D4" s="5">
        <v>2020</v>
      </c>
      <c r="E4" s="5">
        <f>+D4+1</f>
        <v>2021</v>
      </c>
      <c r="F4" s="5">
        <f t="shared" ref="F4" si="0">+E4+1</f>
        <v>2022</v>
      </c>
      <c r="G4" s="5">
        <v>2023</v>
      </c>
      <c r="H4" s="5" t="s">
        <v>1</v>
      </c>
      <c r="I4" s="5" t="s">
        <v>2</v>
      </c>
      <c r="J4" s="6" t="s">
        <v>3</v>
      </c>
    </row>
    <row r="5" spans="2:10" ht="16.5" thickBot="1" x14ac:dyDescent="0.3">
      <c r="B5" s="1" t="s">
        <v>4</v>
      </c>
      <c r="C5" s="2"/>
      <c r="D5" s="2"/>
      <c r="E5" s="2"/>
      <c r="F5" s="2"/>
      <c r="G5" s="2"/>
      <c r="H5" s="2"/>
      <c r="I5" s="2"/>
      <c r="J5" s="3"/>
    </row>
    <row r="6" spans="2:10" ht="16.5" x14ac:dyDescent="0.3">
      <c r="B6" s="7" t="s">
        <v>18</v>
      </c>
      <c r="C6" s="15">
        <v>6.9</v>
      </c>
      <c r="D6" s="15">
        <v>3.8</v>
      </c>
      <c r="E6" s="15">
        <v>7.2</v>
      </c>
      <c r="F6" s="15">
        <v>6.3</v>
      </c>
      <c r="G6" s="15">
        <v>6.4</v>
      </c>
      <c r="H6" s="15">
        <v>6.5</v>
      </c>
      <c r="I6" s="15">
        <v>6</v>
      </c>
      <c r="J6" s="16">
        <v>6</v>
      </c>
    </row>
    <row r="7" spans="2:10" ht="16.5" x14ac:dyDescent="0.3">
      <c r="B7" s="8" t="s">
        <v>5</v>
      </c>
      <c r="C7" s="17">
        <v>0.9</v>
      </c>
      <c r="D7" s="17">
        <v>3</v>
      </c>
      <c r="E7" s="17">
        <v>1.7</v>
      </c>
      <c r="F7" s="17">
        <v>1.4</v>
      </c>
      <c r="G7" s="17">
        <v>2.7</v>
      </c>
      <c r="H7" s="17">
        <v>1.4</v>
      </c>
      <c r="I7" s="17">
        <v>2</v>
      </c>
      <c r="J7" s="18">
        <v>2</v>
      </c>
    </row>
    <row r="8" spans="2:10" ht="17.25" thickBot="1" x14ac:dyDescent="0.35">
      <c r="B8" s="9" t="s">
        <v>6</v>
      </c>
      <c r="C8" s="19">
        <v>-4</v>
      </c>
      <c r="D8" s="19">
        <v>-1.7</v>
      </c>
      <c r="E8" s="19">
        <v>-4.0999999999999996</v>
      </c>
      <c r="F8" s="19">
        <v>-5.6</v>
      </c>
      <c r="G8" s="19">
        <v>-5.4</v>
      </c>
      <c r="H8" s="19">
        <v>-4.9000000000000004</v>
      </c>
      <c r="I8" s="19">
        <v>-4.5999999999999996</v>
      </c>
      <c r="J8" s="20">
        <v>-4.5</v>
      </c>
    </row>
    <row r="9" spans="2:10" ht="17.25" thickBot="1" x14ac:dyDescent="0.35">
      <c r="B9" s="1" t="s">
        <v>7</v>
      </c>
      <c r="C9" s="21"/>
      <c r="D9" s="21"/>
      <c r="E9" s="21"/>
      <c r="F9" s="21"/>
      <c r="G9" s="21"/>
      <c r="H9" s="21"/>
      <c r="I9" s="21"/>
      <c r="J9" s="22"/>
    </row>
    <row r="10" spans="2:10" ht="16.5" x14ac:dyDescent="0.3">
      <c r="B10" s="7" t="s">
        <v>8</v>
      </c>
      <c r="C10" s="15">
        <v>10.6</v>
      </c>
      <c r="D10" s="15">
        <v>10.5</v>
      </c>
      <c r="E10" s="15">
        <v>11</v>
      </c>
      <c r="F10" s="15">
        <v>12.2</v>
      </c>
      <c r="G10" s="15">
        <v>12.8</v>
      </c>
      <c r="H10" s="15">
        <v>13.2</v>
      </c>
      <c r="I10" s="15">
        <v>13.7</v>
      </c>
      <c r="J10" s="16">
        <v>14</v>
      </c>
    </row>
    <row r="11" spans="2:10" ht="16.5" x14ac:dyDescent="0.3">
      <c r="B11" s="8" t="s">
        <v>10</v>
      </c>
      <c r="C11" s="17">
        <v>14.6</v>
      </c>
      <c r="D11" s="17">
        <v>19.100000000000001</v>
      </c>
      <c r="E11" s="17">
        <v>19.899999999999999</v>
      </c>
      <c r="F11" s="17">
        <v>19.8</v>
      </c>
      <c r="G11" s="17">
        <v>19</v>
      </c>
      <c r="H11" s="17">
        <v>18.899999999999999</v>
      </c>
      <c r="I11" s="17">
        <v>18.5</v>
      </c>
      <c r="J11" s="18">
        <v>18.899999999999999</v>
      </c>
    </row>
    <row r="12" spans="2:10" ht="17.25" thickBot="1" x14ac:dyDescent="0.35">
      <c r="B12" s="8" t="s">
        <v>9</v>
      </c>
      <c r="C12" s="17">
        <v>-0.5</v>
      </c>
      <c r="D12" s="17">
        <v>-4.7</v>
      </c>
      <c r="E12" s="17">
        <v>-5.7</v>
      </c>
      <c r="F12" s="17">
        <v>-5.5</v>
      </c>
      <c r="G12" s="17">
        <v>-4.3</v>
      </c>
      <c r="H12" s="17">
        <v>-3.7</v>
      </c>
      <c r="I12" s="17">
        <v>-2.9</v>
      </c>
      <c r="J12" s="17">
        <v>-2.9</v>
      </c>
    </row>
    <row r="13" spans="2:10" ht="17.25" thickBot="1" x14ac:dyDescent="0.35">
      <c r="B13" s="1" t="s">
        <v>17</v>
      </c>
      <c r="C13" s="21"/>
      <c r="D13" s="21"/>
      <c r="E13" s="21"/>
      <c r="F13" s="21"/>
      <c r="G13" s="21"/>
      <c r="H13" s="21"/>
      <c r="I13" s="21"/>
      <c r="J13" s="22"/>
    </row>
    <row r="14" spans="2:10" s="14" customFormat="1" ht="16.5" x14ac:dyDescent="0.3">
      <c r="B14" s="13" t="s">
        <v>25</v>
      </c>
      <c r="C14" s="23">
        <v>24.09</v>
      </c>
      <c r="D14" s="23">
        <v>25.97</v>
      </c>
      <c r="E14" s="23">
        <v>34.1</v>
      </c>
      <c r="F14" s="23">
        <v>35.590000000000003</v>
      </c>
      <c r="G14" s="23">
        <v>36.799999999999997</v>
      </c>
      <c r="H14" s="23">
        <v>40.200000000000003</v>
      </c>
      <c r="I14" s="23">
        <v>41.5</v>
      </c>
      <c r="J14" s="24">
        <v>40.5</v>
      </c>
    </row>
    <row r="15" spans="2:10" s="14" customFormat="1" ht="16.5" x14ac:dyDescent="0.3">
      <c r="B15" s="13" t="s">
        <v>26</v>
      </c>
      <c r="C15" s="23">
        <v>17.350000000000001</v>
      </c>
      <c r="D15" s="23">
        <v>20.170000000000002</v>
      </c>
      <c r="E15" s="23">
        <v>15.71</v>
      </c>
      <c r="F15" s="23">
        <v>18.46</v>
      </c>
      <c r="G15" s="23">
        <v>17.7</v>
      </c>
      <c r="H15" s="23">
        <f>H16-H14</f>
        <v>12.099999999999994</v>
      </c>
      <c r="I15" s="23">
        <f t="shared" ref="I15:J15" si="1">I16-I14</f>
        <v>9.6000000000000014</v>
      </c>
      <c r="J15" s="23">
        <f t="shared" si="1"/>
        <v>9.6000000000000014</v>
      </c>
    </row>
    <row r="16" spans="2:10" s="14" customFormat="1" ht="17.25" thickBot="1" x14ac:dyDescent="0.35">
      <c r="B16" s="13" t="s">
        <v>19</v>
      </c>
      <c r="C16" s="23">
        <f>C14+C15</f>
        <v>41.44</v>
      </c>
      <c r="D16" s="23">
        <f>D14+D15</f>
        <v>46.14</v>
      </c>
      <c r="E16" s="23">
        <f>E14+E15</f>
        <v>49.81</v>
      </c>
      <c r="F16" s="23">
        <f>F14+F15</f>
        <v>54.050000000000004</v>
      </c>
      <c r="G16" s="23">
        <f t="shared" ref="G16" si="2">G14+G15</f>
        <v>54.5</v>
      </c>
      <c r="H16" s="23">
        <v>52.3</v>
      </c>
      <c r="I16" s="23">
        <v>51.1</v>
      </c>
      <c r="J16" s="23">
        <v>50.1</v>
      </c>
    </row>
    <row r="17" spans="2:10" ht="17.25" thickBot="1" x14ac:dyDescent="0.35">
      <c r="B17" s="1" t="s">
        <v>11</v>
      </c>
      <c r="C17" s="25"/>
      <c r="D17" s="25"/>
      <c r="E17" s="25"/>
      <c r="F17" s="25"/>
      <c r="G17" s="25"/>
      <c r="H17" s="25"/>
      <c r="I17" s="25"/>
      <c r="J17" s="26"/>
    </row>
    <row r="18" spans="2:10" ht="16.5" x14ac:dyDescent="0.3">
      <c r="B18" s="35" t="s">
        <v>34</v>
      </c>
      <c r="C18" s="33"/>
      <c r="D18" s="33"/>
      <c r="E18" s="33"/>
      <c r="F18" s="33"/>
      <c r="G18" s="33"/>
      <c r="H18" s="33"/>
      <c r="I18" s="33"/>
      <c r="J18" s="34"/>
    </row>
    <row r="19" spans="2:10" ht="16.5" x14ac:dyDescent="0.3">
      <c r="B19" s="10" t="s">
        <v>16</v>
      </c>
      <c r="C19" s="27" t="s">
        <v>28</v>
      </c>
      <c r="D19" s="27" t="s">
        <v>28</v>
      </c>
      <c r="E19" s="27" t="s">
        <v>28</v>
      </c>
      <c r="F19" s="27" t="s">
        <v>28</v>
      </c>
      <c r="G19" s="27" t="s">
        <v>27</v>
      </c>
      <c r="H19" s="27" t="s">
        <v>29</v>
      </c>
      <c r="I19" s="27"/>
      <c r="J19" s="28"/>
    </row>
    <row r="20" spans="2:10" ht="16.5" x14ac:dyDescent="0.3">
      <c r="B20" s="10" t="s">
        <v>15</v>
      </c>
      <c r="C20" s="27" t="s">
        <v>30</v>
      </c>
      <c r="D20" s="27" t="s">
        <v>30</v>
      </c>
      <c r="E20" s="27" t="s">
        <v>31</v>
      </c>
      <c r="F20" s="27" t="s">
        <v>31</v>
      </c>
      <c r="G20" s="27" t="s">
        <v>31</v>
      </c>
      <c r="H20" s="27"/>
      <c r="I20" s="27"/>
      <c r="J20" s="28"/>
    </row>
    <row r="21" spans="2:10" ht="16.5" x14ac:dyDescent="0.3">
      <c r="B21" s="8" t="s">
        <v>14</v>
      </c>
      <c r="C21" s="27" t="s">
        <v>32</v>
      </c>
      <c r="D21" s="27" t="s">
        <v>32</v>
      </c>
      <c r="E21" s="27" t="s">
        <v>33</v>
      </c>
      <c r="F21" s="27" t="s">
        <v>28</v>
      </c>
      <c r="G21" s="27" t="s">
        <v>28</v>
      </c>
      <c r="H21" s="27"/>
      <c r="I21" s="27"/>
      <c r="J21" s="28"/>
    </row>
    <row r="22" spans="2:10" ht="16.5" x14ac:dyDescent="0.3">
      <c r="B22" s="35" t="s">
        <v>35</v>
      </c>
      <c r="C22" s="33"/>
      <c r="D22" s="33"/>
      <c r="E22" s="33"/>
      <c r="F22" s="33"/>
      <c r="G22" s="33"/>
      <c r="H22" s="33"/>
      <c r="I22" s="33"/>
      <c r="J22" s="34"/>
    </row>
    <row r="23" spans="2:10" ht="16.5" x14ac:dyDescent="0.3">
      <c r="B23" s="8" t="s">
        <v>12</v>
      </c>
      <c r="C23" s="27"/>
      <c r="D23" s="27"/>
      <c r="E23" s="27" t="s">
        <v>36</v>
      </c>
      <c r="F23" s="27" t="s">
        <v>36</v>
      </c>
      <c r="G23" s="27"/>
      <c r="H23" s="27"/>
      <c r="I23" s="27"/>
      <c r="J23" s="28"/>
    </row>
    <row r="24" spans="2:10" ht="17.25" thickBot="1" x14ac:dyDescent="0.35">
      <c r="B24" s="10" t="s">
        <v>13</v>
      </c>
      <c r="C24" s="27" t="s">
        <v>36</v>
      </c>
      <c r="D24" s="27" t="s">
        <v>36</v>
      </c>
      <c r="E24" s="27" t="s">
        <v>36</v>
      </c>
      <c r="F24" s="27" t="s">
        <v>36</v>
      </c>
      <c r="G24" s="27"/>
      <c r="H24" s="27"/>
      <c r="I24" s="27"/>
      <c r="J24" s="28"/>
    </row>
    <row r="25" spans="2:10" ht="16.5" x14ac:dyDescent="0.3">
      <c r="B25" s="12" t="s">
        <v>20</v>
      </c>
      <c r="C25" s="29"/>
      <c r="D25" s="29"/>
      <c r="E25" s="29"/>
      <c r="F25" s="29"/>
      <c r="G25" s="29"/>
      <c r="H25" s="29"/>
      <c r="I25" s="29"/>
      <c r="J25" s="30"/>
    </row>
    <row r="26" spans="2:10" ht="16.5" x14ac:dyDescent="0.3">
      <c r="B26" s="10" t="s">
        <v>57</v>
      </c>
      <c r="C26" s="23" t="s">
        <v>37</v>
      </c>
      <c r="D26" s="23" t="s">
        <v>38</v>
      </c>
      <c r="E26" s="23" t="s">
        <v>39</v>
      </c>
      <c r="F26" s="23" t="s">
        <v>40</v>
      </c>
      <c r="G26" s="23" t="s">
        <v>41</v>
      </c>
      <c r="H26" s="23" t="s">
        <v>42</v>
      </c>
      <c r="I26" s="23" t="s">
        <v>43</v>
      </c>
      <c r="J26" s="23" t="s">
        <v>44</v>
      </c>
    </row>
    <row r="27" spans="2:10" ht="16.5" x14ac:dyDescent="0.3">
      <c r="B27" s="10" t="s">
        <v>24</v>
      </c>
      <c r="C27" s="27" t="s">
        <v>45</v>
      </c>
      <c r="D27" s="27" t="s">
        <v>47</v>
      </c>
      <c r="E27" s="27" t="s">
        <v>46</v>
      </c>
      <c r="F27" s="27"/>
      <c r="G27" s="27"/>
      <c r="H27" s="27"/>
      <c r="I27" s="27"/>
      <c r="J27" s="28"/>
    </row>
    <row r="28" spans="2:10" ht="16.5" x14ac:dyDescent="0.3">
      <c r="B28" s="10" t="s">
        <v>23</v>
      </c>
      <c r="C28" s="27" t="s">
        <v>49</v>
      </c>
      <c r="D28" s="27" t="s">
        <v>48</v>
      </c>
      <c r="E28" s="27" t="s">
        <v>48</v>
      </c>
      <c r="F28" s="27" t="s">
        <v>50</v>
      </c>
      <c r="G28" s="27"/>
      <c r="H28" s="27"/>
      <c r="I28" s="27"/>
      <c r="J28" s="28"/>
    </row>
    <row r="29" spans="2:10" ht="16.5" x14ac:dyDescent="0.3">
      <c r="B29" s="10" t="s">
        <v>21</v>
      </c>
      <c r="C29" s="27" t="s">
        <v>51</v>
      </c>
      <c r="D29" s="27" t="s">
        <v>52</v>
      </c>
      <c r="E29" s="27" t="s">
        <v>53</v>
      </c>
      <c r="F29" s="27" t="s">
        <v>54</v>
      </c>
      <c r="G29" s="27" t="s">
        <v>55</v>
      </c>
      <c r="H29" s="27"/>
      <c r="I29" s="27"/>
      <c r="J29" s="28"/>
    </row>
    <row r="30" spans="2:10" ht="17.25" thickBot="1" x14ac:dyDescent="0.35">
      <c r="B30" s="11" t="s">
        <v>22</v>
      </c>
      <c r="C30" s="31" t="s">
        <v>56</v>
      </c>
      <c r="D30" s="31"/>
      <c r="E30" s="31" t="s">
        <v>58</v>
      </c>
      <c r="F30" s="31"/>
      <c r="G30" s="31" t="s">
        <v>59</v>
      </c>
      <c r="H30" s="31"/>
      <c r="I30" s="31"/>
      <c r="J30" s="3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Admin</cp:lastModifiedBy>
  <cp:lastPrinted>2024-06-05T09:41:18Z</cp:lastPrinted>
  <dcterms:created xsi:type="dcterms:W3CDTF">2024-05-31T11:04:07Z</dcterms:created>
  <dcterms:modified xsi:type="dcterms:W3CDTF">2024-06-13T15:54:45Z</dcterms:modified>
</cp:coreProperties>
</file>